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каз" sheetId="2" r:id="rId1"/>
    <sheet name="рус" sheetId="1" r:id="rId2"/>
  </sheets>
  <calcPr calcId="152511"/>
</workbook>
</file>

<file path=xl/calcChain.xml><?xml version="1.0" encoding="utf-8"?>
<calcChain xmlns="http://schemas.openxmlformats.org/spreadsheetml/2006/main">
  <c r="I5" i="2" l="1"/>
  <c r="I4" i="2"/>
  <c r="I4" i="1"/>
  <c r="I6" i="1" s="1"/>
  <c r="I5" i="1"/>
  <c r="I6" i="2" l="1"/>
  <c r="G6" i="2"/>
  <c r="G6" i="1" l="1"/>
</calcChain>
</file>

<file path=xl/sharedStrings.xml><?xml version="1.0" encoding="utf-8"?>
<sst xmlns="http://schemas.openxmlformats.org/spreadsheetml/2006/main" count="38" uniqueCount="32">
  <si>
    <t>Приложение 1</t>
  </si>
  <si>
    <t>№ лота</t>
  </si>
  <si>
    <t xml:space="preserve">Наименование </t>
  </si>
  <si>
    <t>Полная характеристика</t>
  </si>
  <si>
    <t>Ед.изм</t>
  </si>
  <si>
    <t>Кол-во</t>
  </si>
  <si>
    <t>Цена за ед.</t>
  </si>
  <si>
    <t>Общая сумма</t>
  </si>
  <si>
    <t>ИТОГО:</t>
  </si>
  <si>
    <t>Атауы</t>
  </si>
  <si>
    <t xml:space="preserve">Өлшем бірлігі
</t>
  </si>
  <si>
    <t>Саны</t>
  </si>
  <si>
    <t>Бірлік бағасы</t>
  </si>
  <si>
    <t>Сомасы</t>
  </si>
  <si>
    <t>Толық сипаттама</t>
  </si>
  <si>
    <t>ЖАЛПЫ:</t>
  </si>
  <si>
    <t>1 Қосымша</t>
  </si>
  <si>
    <t>Расходная система для инактивации патогенов и лейкацитов в плазме донора</t>
  </si>
  <si>
    <t>комплект</t>
  </si>
  <si>
    <t>Расходная система для инактивации патогенов и лейкацитов в тромбоцитах донора с двумя мешками для хранения</t>
  </si>
  <si>
    <t>Этот набор (система) применяется с облучателем ИНТЕРСЕПТ (INTERCEPT Illuminator) для инактивации широкого спектра вирусов, бактерий и паразитов, а также примеси донорских лейкоцитов в плазме. Каждый набор (система) находится в отдельной упаковке и включает в себя 15 мл контейнер с раствором 6 мМ амотосалена гидрохлорида (состав: амотосалена гидрохлорид 203 мг, хлорид натрия 924 мг, вода для инъекций до общего объема 100 мл); контейнер для облучения, контейнер с адсорбирующим устройством (САD), три контейнера для хранения плазмы. Стерильный, однократного применения.</t>
  </si>
  <si>
    <t>Этот набор (система) применяется с облучателем ИНТЕРСЕПТ (INTERCEPT Illuminator) для инактивации широкого спектра вирусов, бактерий и паразитов, а также примеси донорских лейкоцитов в препаратах тромбоцитов.  Каждый набор находится в отдельной упаковке и включает в себя 17,5 мл контейнер с раствором З мМ амотосалена гидрохлорида (состав: амотосалена гидрохлорид 101 мг, хлорид натрия 924 мг, вода для инъекций до общего объема 100 мл), контейнер для облучения, контейнер с адсорбирующим устройством (САD), 2 контейнера для хранения тромбоцитов. Стерильный, однократного применения.</t>
  </si>
  <si>
    <t>Донор плазмасында патогендер мен лейкоциттердің белсенділігін жоюға арналған шығын жүйесі</t>
  </si>
  <si>
    <t>Сақтауға арналған екі қапшығы бар донор тромбоциттеріндегі патогендер мен лейкоциттердің белсенділігін жоюға арналған шығын жүйесі</t>
  </si>
  <si>
    <t>Бұл жинақ (жүйе) INTERCEPT  (INTERCEPT Illuminator) сəулелендіру құралымен бірге вирустардың, бактериялардың жəне паразиттердің кең ауқымын, сондай-ақ плазмадағы донорлық лейкоциттерден келетін қоспаларды белсендірілу үшін пайдаланылады. Әрбір жинақ (жүйе) бөлек қаптамада және 6 мМ амотосален гидрохлоридінің ерітіндісі бар 15 мл сыйымдылықты (құрамы: амотосален гидрохлориді 203 мг, натрий хлориді 924 мг, жалпы көлемі 100 мл дейін инъекцияға арналған су); сәулелендіруге арналған контейнер, адсорбциялық құрылғысы бар контейнер (АЖЖ), плазманы сақтауға арналған үш контейнерді қамтиды. Стерильді, бір рет қолдану.</t>
  </si>
  <si>
    <t>Бұл жинақ (жүйе) INTERCEPT  (INTERCEPT Illuminator) сәулелендіру құралымен бірге кең ауқымды вирустарды, бактерияларды және паразиттерді, сондай-ақ тромбоциттер препараттарындағы донорлық лейкоциттерден алынған қоспаларды инактивациялау үшін қолданылады. Әрбір жинақ жеке қаптамада және 3 мМ амотосален гидрохлориді ерітіндісі бар 17,5 мл сыйымдылықты (құрамы: амотосален гидрохлориді 101 мг, натрий хлориді 924 мг, жалпы көлемі 100 мл инъекцияға арналған су), сәулелендіруге арналған контейнерді, адсорбциялық құрылғысы бар контейнер (CAD), тромбоциттерді сақтауға арналған 2 контейнерді қамтиды. Стерильді, бір рет қолдану.</t>
  </si>
  <si>
    <t>жиынтық</t>
  </si>
  <si>
    <t>ТОО «Eira Med (Эйра Мед)»</t>
  </si>
  <si>
    <t>цена за ед</t>
  </si>
  <si>
    <t xml:space="preserve">сумма </t>
  </si>
  <si>
    <t>По плану</t>
  </si>
  <si>
    <t>Жоспар бойынша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</si>
</sst>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₸_-;\-* #,##0.00\ _₸_-;_-* &quot;-&quot;??\ _₸_-;_-@_-"/>
    <numFmt numFmtId="164" formatCode="#,##0.00_р_."/>
    <numFmt numFmtId="165" formatCode="_-* #,##0.00\ _₽_-;\-* #,##0.00\ _₽_-;_-* &quot;-&quot;??\ _₽_-;_-@_-"/>
    <numFmt numFmtId="166" formatCode="_-* #,##0.00\ _K_Z_T_-;\-* #,##0.00\ _K_Z_T_-;_-* &quot;-&quot;??\ _K_Z_T_-;_-@_-"/>
    <numFmt numFmtId="167" formatCode="_-* #,##0.00_р_._-;\-* #,##0.00_р_._-;_-* &quot;-&quot;??_р_._-;_-@_-"/>
    <numFmt numFmtId="168" formatCode="00"/>
    <numFmt numFmtId="169" formatCode="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3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7" fillId="0" borderId="0"/>
    <xf numFmtId="0" fontId="7" fillId="0" borderId="0"/>
    <xf numFmtId="0" fontId="11" fillId="0" borderId="0"/>
    <xf numFmtId="0" fontId="4" fillId="0" borderId="0"/>
    <xf numFmtId="0" fontId="7" fillId="0" borderId="0"/>
    <xf numFmtId="0" fontId="7" fillId="0" borderId="0"/>
    <xf numFmtId="166" fontId="4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7" fillId="0" borderId="0"/>
    <xf numFmtId="167" fontId="11" fillId="0" borderId="0" applyFont="0" applyFill="0" applyBorder="0" applyAlignment="0" applyProtection="0"/>
    <xf numFmtId="0" fontId="14" fillId="0" borderId="0"/>
    <xf numFmtId="1" fontId="15" fillId="0" borderId="0">
      <alignment horizontal="center" vertical="top" wrapText="1"/>
    </xf>
    <xf numFmtId="168" fontId="15" fillId="0" borderId="4">
      <alignment horizontal="center" vertical="top" wrapText="1"/>
    </xf>
    <xf numFmtId="169" fontId="15" fillId="0" borderId="4">
      <alignment horizontal="center" vertical="top" wrapText="1"/>
    </xf>
    <xf numFmtId="169" fontId="15" fillId="0" borderId="4">
      <alignment horizontal="center" vertical="top" wrapText="1"/>
    </xf>
    <xf numFmtId="169" fontId="15" fillId="0" borderId="4">
      <alignment horizontal="center" vertical="top" wrapText="1"/>
    </xf>
    <xf numFmtId="1" fontId="15" fillId="0" borderId="0">
      <alignment horizontal="center" vertical="top" wrapText="1"/>
    </xf>
    <xf numFmtId="168" fontId="15" fillId="0" borderId="0">
      <alignment horizontal="center" vertical="top" wrapText="1"/>
    </xf>
    <xf numFmtId="169" fontId="15" fillId="0" borderId="0">
      <alignment horizontal="center" vertical="top" wrapText="1"/>
    </xf>
    <xf numFmtId="169" fontId="15" fillId="0" borderId="0">
      <alignment horizontal="center" vertical="top" wrapText="1"/>
    </xf>
    <xf numFmtId="169" fontId="15" fillId="0" borderId="0">
      <alignment horizontal="center" vertical="top" wrapText="1"/>
    </xf>
    <xf numFmtId="0" fontId="15" fillId="0" borderId="0">
      <alignment horizontal="left" vertical="top" wrapText="1"/>
    </xf>
    <xf numFmtId="0" fontId="15" fillId="0" borderId="4">
      <alignment horizontal="left" vertical="top"/>
    </xf>
    <xf numFmtId="0" fontId="15" fillId="0" borderId="2">
      <alignment horizontal="center" vertical="top" wrapText="1"/>
    </xf>
    <xf numFmtId="0" fontId="15" fillId="0" borderId="0">
      <alignment horizontal="left" vertical="top"/>
    </xf>
    <xf numFmtId="0" fontId="15" fillId="0" borderId="3">
      <alignment horizontal="left" vertical="top"/>
    </xf>
    <xf numFmtId="0" fontId="16" fillId="3" borderId="4">
      <alignment horizontal="left" vertical="top" wrapText="1"/>
    </xf>
    <xf numFmtId="0" fontId="16" fillId="3" borderId="4">
      <alignment horizontal="left" vertical="top" wrapText="1"/>
    </xf>
    <xf numFmtId="0" fontId="17" fillId="0" borderId="4">
      <alignment horizontal="left" vertical="top" wrapText="1"/>
    </xf>
    <xf numFmtId="0" fontId="15" fillId="0" borderId="4">
      <alignment horizontal="left" vertical="top" wrapText="1"/>
    </xf>
    <xf numFmtId="0" fontId="18" fillId="0" borderId="4">
      <alignment horizontal="left" vertical="top" wrapText="1"/>
    </xf>
    <xf numFmtId="0" fontId="11" fillId="0" borderId="0"/>
    <xf numFmtId="0" fontId="19" fillId="0" borderId="0">
      <alignment horizontal="center" vertical="top"/>
    </xf>
    <xf numFmtId="1" fontId="20" fillId="0" borderId="0">
      <alignment horizontal="center" vertical="top" wrapText="1"/>
    </xf>
    <xf numFmtId="168" fontId="20" fillId="0" borderId="4">
      <alignment horizontal="center" vertical="top" wrapText="1"/>
    </xf>
    <xf numFmtId="169" fontId="20" fillId="0" borderId="4">
      <alignment horizontal="center" vertical="top" wrapText="1"/>
    </xf>
    <xf numFmtId="169" fontId="20" fillId="0" borderId="4">
      <alignment horizontal="center" vertical="top" wrapText="1"/>
    </xf>
    <xf numFmtId="169" fontId="20" fillId="0" borderId="4">
      <alignment horizontal="center" vertical="top" wrapText="1"/>
    </xf>
    <xf numFmtId="0" fontId="7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>
      <alignment horizontal="center"/>
    </xf>
    <xf numFmtId="0" fontId="14" fillId="0" borderId="0"/>
    <xf numFmtId="43" fontId="7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</cellStyleXfs>
  <cellXfs count="34">
    <xf numFmtId="0" fontId="0" fillId="0" borderId="0" xfId="0"/>
    <xf numFmtId="0" fontId="3" fillId="0" borderId="0" xfId="0" applyFont="1" applyAlignment="1">
      <alignment horizontal="right"/>
    </xf>
    <xf numFmtId="0" fontId="8" fillId="0" borderId="0" xfId="0" applyFont="1"/>
    <xf numFmtId="0" fontId="6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/>
    <xf numFmtId="0" fontId="9" fillId="2" borderId="1" xfId="1" applyFont="1" applyFill="1" applyBorder="1" applyAlignment="1">
      <alignment horizontal="left" vertical="top" wrapText="1"/>
    </xf>
    <xf numFmtId="0" fontId="8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4" fontId="21" fillId="0" borderId="1" xfId="92" applyNumberFormat="1" applyFont="1" applyBorder="1" applyAlignment="1">
      <alignment horizontal="center" vertical="center" wrapText="1"/>
    </xf>
    <xf numFmtId="0" fontId="21" fillId="2" borderId="1" xfId="92" applyFont="1" applyFill="1" applyBorder="1" applyAlignment="1">
      <alignment horizontal="center" vertical="center" wrapText="1"/>
    </xf>
    <xf numFmtId="4" fontId="12" fillId="2" borderId="1" xfId="92" applyNumberFormat="1" applyFont="1" applyFill="1" applyBorder="1" applyAlignment="1">
      <alignment horizontal="center" vertical="center" wrapText="1"/>
    </xf>
    <xf numFmtId="164" fontId="10" fillId="0" borderId="1" xfId="0" applyNumberFormat="1" applyFont="1" applyBorder="1"/>
    <xf numFmtId="4" fontId="6" fillId="0" borderId="1" xfId="92" applyNumberFormat="1" applyFont="1" applyBorder="1" applyAlignment="1">
      <alignment horizontal="center" vertical="center" wrapText="1"/>
    </xf>
    <xf numFmtId="4" fontId="6" fillId="2" borderId="1" xfId="92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top"/>
    </xf>
    <xf numFmtId="0" fontId="10" fillId="0" borderId="9" xfId="0" applyFont="1" applyBorder="1" applyAlignment="1">
      <alignment horizontal="center" vertical="top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10" fillId="0" borderId="6" xfId="0" applyFont="1" applyBorder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21" fillId="2" borderId="1" xfId="92" applyFont="1" applyFill="1" applyBorder="1" applyAlignment="1">
      <alignment horizontal="center" vertical="top" wrapText="1"/>
    </xf>
  </cellXfs>
  <cellStyles count="93">
    <cellStyle name="Cell1" xfId="15"/>
    <cellStyle name="Cell2" xfId="16"/>
    <cellStyle name="Cell3" xfId="17"/>
    <cellStyle name="Cell4" xfId="18"/>
    <cellStyle name="Cell5" xfId="19"/>
    <cellStyle name="Column1" xfId="20"/>
    <cellStyle name="Column2" xfId="21"/>
    <cellStyle name="Column3" xfId="22"/>
    <cellStyle name="Column4" xfId="23"/>
    <cellStyle name="Column5" xfId="24"/>
    <cellStyle name="Column7" xfId="25"/>
    <cellStyle name="Heading1" xfId="26"/>
    <cellStyle name="Heading2" xfId="27"/>
    <cellStyle name="Heading3" xfId="28"/>
    <cellStyle name="Heading4" xfId="29"/>
    <cellStyle name="Name1" xfId="30"/>
    <cellStyle name="Name2" xfId="31"/>
    <cellStyle name="Name3" xfId="32"/>
    <cellStyle name="Name4" xfId="33"/>
    <cellStyle name="Name5" xfId="34"/>
    <cellStyle name="Normal_Sheet1" xfId="35"/>
    <cellStyle name="Title1" xfId="36"/>
    <cellStyle name="White1" xfId="37"/>
    <cellStyle name="White2" xfId="38"/>
    <cellStyle name="White3" xfId="39"/>
    <cellStyle name="White4" xfId="40"/>
    <cellStyle name="White5" xfId="41"/>
    <cellStyle name="Обычный" xfId="0" builtinId="0"/>
    <cellStyle name="Обычный 10" xfId="80"/>
    <cellStyle name="Обычный 11" xfId="81"/>
    <cellStyle name="Обычный 115" xfId="5"/>
    <cellStyle name="Обычный 119" xfId="42"/>
    <cellStyle name="Обычный 12" xfId="92"/>
    <cellStyle name="Обычный 13" xfId="6"/>
    <cellStyle name="Обычный 2" xfId="1"/>
    <cellStyle name="Обычный 2 2" xfId="43"/>
    <cellStyle name="Обычный 24_Копия План ГЗ в УЗ" xfId="44"/>
    <cellStyle name="Обычный 3" xfId="45"/>
    <cellStyle name="Обычный 34_Копия План ГЗ в УЗ" xfId="46"/>
    <cellStyle name="Обычный 39_Копия План ГЗ в УЗ" xfId="47"/>
    <cellStyle name="Обычный 4" xfId="14"/>
    <cellStyle name="Обычный 44_Копия План ГЗ в УЗ" xfId="4"/>
    <cellStyle name="Обычный 5" xfId="59"/>
    <cellStyle name="Обычный 54_Копия План ГЗ в УЗ" xfId="12"/>
    <cellStyle name="Обычный 55_Копия План ГЗ в УЗ" xfId="48"/>
    <cellStyle name="Обычный 6" xfId="72"/>
    <cellStyle name="Обычный 62_Копия План ГЗ в УЗ" xfId="49"/>
    <cellStyle name="Обычный 63_Копия План ГЗ в УЗ" xfId="50"/>
    <cellStyle name="Обычный 66_Копия План ГЗ в УЗ" xfId="7"/>
    <cellStyle name="Обычный 67_Копия План ГЗ в УЗ" xfId="3"/>
    <cellStyle name="Обычный 7" xfId="8"/>
    <cellStyle name="Обычный 75_Копия План ГЗ в УЗ" xfId="51"/>
    <cellStyle name="Обычный 79_Копия План ГЗ в УЗ" xfId="52"/>
    <cellStyle name="Обычный 8" xfId="69"/>
    <cellStyle name="Обычный 80_Копия План ГЗ в УЗ" xfId="53"/>
    <cellStyle name="Обычный 83_Копия План ГЗ в УЗ" xfId="54"/>
    <cellStyle name="Обычный 84_Копия План ГЗ в УЗ" xfId="55"/>
    <cellStyle name="Обычный 87_Копия План ГЗ в УЗ" xfId="56"/>
    <cellStyle name="Обычный 88_Копия План ГЗ в УЗ" xfId="57"/>
    <cellStyle name="Обычный 9" xfId="67"/>
    <cellStyle name="Стиль 1" xfId="58"/>
    <cellStyle name="Финансовый 2" xfId="9"/>
    <cellStyle name="Финансовый 2 2" xfId="10"/>
    <cellStyle name="Финансовый 2 2 2" xfId="13"/>
    <cellStyle name="Финансовый 2 3" xfId="63"/>
    <cellStyle name="Финансовый 3" xfId="61"/>
    <cellStyle name="Финансовый 4" xfId="64"/>
    <cellStyle name="Финансовый 5" xfId="2"/>
    <cellStyle name="Финансовый 5 2" xfId="79"/>
    <cellStyle name="Финансовый 6" xfId="68"/>
    <cellStyle name="Финансовый 7" xfId="90"/>
    <cellStyle name="Финансовый 8" xfId="11"/>
    <cellStyle name="Финансовый 9" xfId="91"/>
    <cellStyle name="Финансовый 96" xfId="60"/>
    <cellStyle name="Финансовый 96 2" xfId="62"/>
    <cellStyle name="Финансовый 96 2 2" xfId="66"/>
    <cellStyle name="Финансовый 96 2 2 2" xfId="78"/>
    <cellStyle name="Финансовый 96 2 2 2 2" xfId="89"/>
    <cellStyle name="Финансовый 96 2 2 3" xfId="74"/>
    <cellStyle name="Финансовый 96 2 2 4" xfId="85"/>
    <cellStyle name="Финансовый 96 2 3" xfId="76"/>
    <cellStyle name="Финансовый 96 2 3 2" xfId="87"/>
    <cellStyle name="Финансовый 96 2 4" xfId="71"/>
    <cellStyle name="Финансовый 96 2 5" xfId="83"/>
    <cellStyle name="Финансовый 96 3" xfId="65"/>
    <cellStyle name="Финансовый 96 3 2" xfId="77"/>
    <cellStyle name="Финансовый 96 3 2 2" xfId="88"/>
    <cellStyle name="Финансовый 96 3 3" xfId="73"/>
    <cellStyle name="Финансовый 96 3 4" xfId="84"/>
    <cellStyle name="Финансовый 96 4" xfId="75"/>
    <cellStyle name="Финансовый 96 4 2" xfId="86"/>
    <cellStyle name="Финансовый 96 5" xfId="70"/>
    <cellStyle name="Финансовый 96 6" xfId="8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tabSelected="1" workbookViewId="0">
      <selection activeCell="C13" sqref="C13"/>
    </sheetView>
  </sheetViews>
  <sheetFormatPr defaultRowHeight="15"/>
  <cols>
    <col min="1" max="1" width="7.85546875" style="10" customWidth="1"/>
    <col min="2" max="2" width="32.85546875" style="2" customWidth="1"/>
    <col min="3" max="3" width="60.28515625" style="2" customWidth="1"/>
    <col min="4" max="4" width="12.7109375" style="2" customWidth="1"/>
    <col min="5" max="5" width="9.140625" style="2" customWidth="1"/>
    <col min="6" max="6" width="15.5703125" style="2" customWidth="1"/>
    <col min="7" max="7" width="16" style="2" customWidth="1"/>
    <col min="8" max="8" width="13.140625" style="2" customWidth="1"/>
    <col min="9" max="9" width="19.140625" style="2" customWidth="1"/>
    <col min="10" max="16384" width="9.140625" style="2"/>
  </cols>
  <sheetData>
    <row r="1" spans="1:9">
      <c r="G1" s="1"/>
      <c r="I1" s="1" t="s">
        <v>16</v>
      </c>
    </row>
    <row r="2" spans="1:9" ht="17.25" customHeight="1">
      <c r="A2" s="23" t="s">
        <v>1</v>
      </c>
      <c r="B2" s="23" t="s">
        <v>9</v>
      </c>
      <c r="C2" s="23" t="s">
        <v>14</v>
      </c>
      <c r="D2" s="23" t="s">
        <v>10</v>
      </c>
      <c r="E2" s="30" t="s">
        <v>31</v>
      </c>
      <c r="F2" s="31"/>
      <c r="G2" s="32"/>
      <c r="H2" s="17" t="s">
        <v>27</v>
      </c>
      <c r="I2" s="17"/>
    </row>
    <row r="3" spans="1:9" ht="17.25" customHeight="1">
      <c r="A3" s="24"/>
      <c r="B3" s="24"/>
      <c r="C3" s="24"/>
      <c r="D3" s="24"/>
      <c r="E3" s="29" t="s">
        <v>11</v>
      </c>
      <c r="F3" s="29" t="s">
        <v>12</v>
      </c>
      <c r="G3" s="29" t="s">
        <v>13</v>
      </c>
      <c r="H3" s="33" t="s">
        <v>12</v>
      </c>
      <c r="I3" s="33" t="s">
        <v>13</v>
      </c>
    </row>
    <row r="4" spans="1:9" ht="141.75" customHeight="1">
      <c r="A4" s="7">
        <v>1</v>
      </c>
      <c r="B4" s="9" t="s">
        <v>22</v>
      </c>
      <c r="C4" s="12" t="s">
        <v>24</v>
      </c>
      <c r="D4" s="3" t="s">
        <v>26</v>
      </c>
      <c r="E4" s="5">
        <v>30</v>
      </c>
      <c r="F4" s="4">
        <v>114476.75</v>
      </c>
      <c r="G4" s="6">
        <v>3434302.5</v>
      </c>
      <c r="H4" s="22">
        <v>97550</v>
      </c>
      <c r="I4" s="21">
        <f>E4*H4</f>
        <v>2926500</v>
      </c>
    </row>
    <row r="5" spans="1:9" ht="140.25" customHeight="1">
      <c r="A5" s="7">
        <v>2</v>
      </c>
      <c r="B5" s="9" t="s">
        <v>23</v>
      </c>
      <c r="C5" s="12" t="s">
        <v>25</v>
      </c>
      <c r="D5" s="3" t="s">
        <v>26</v>
      </c>
      <c r="E5" s="5">
        <v>210</v>
      </c>
      <c r="F5" s="4">
        <v>120865</v>
      </c>
      <c r="G5" s="6">
        <v>25381650</v>
      </c>
      <c r="H5" s="22">
        <v>99450</v>
      </c>
      <c r="I5" s="21">
        <f>E5*H5</f>
        <v>20884500</v>
      </c>
    </row>
    <row r="6" spans="1:9">
      <c r="A6" s="11"/>
      <c r="B6" s="8" t="s">
        <v>15</v>
      </c>
      <c r="C6" s="8"/>
      <c r="D6" s="8"/>
      <c r="E6" s="8"/>
      <c r="F6" s="8"/>
      <c r="G6" s="20">
        <f>SUM(G4:G5)</f>
        <v>28815952.5</v>
      </c>
      <c r="H6" s="19"/>
      <c r="I6" s="20">
        <f>SUM(I4:I5)</f>
        <v>23811000</v>
      </c>
    </row>
  </sheetData>
  <mergeCells count="6">
    <mergeCell ref="H2:I2"/>
    <mergeCell ref="A2:A3"/>
    <mergeCell ref="B2:B3"/>
    <mergeCell ref="C2:C3"/>
    <mergeCell ref="D2:D3"/>
    <mergeCell ref="E2:G2"/>
  </mergeCells>
  <pageMargins left="0.31496062992125984" right="0.31496062992125984" top="0.74803149606299213" bottom="0.74803149606299213" header="0.31496062992125984" footer="0.31496062992125984"/>
  <pageSetup paperSize="9" scale="75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workbookViewId="0">
      <selection activeCell="G4" sqref="G4"/>
    </sheetView>
  </sheetViews>
  <sheetFormatPr defaultRowHeight="15"/>
  <cols>
    <col min="1" max="1" width="7.85546875" style="10" customWidth="1"/>
    <col min="2" max="2" width="32.85546875" style="2" customWidth="1"/>
    <col min="3" max="3" width="55.140625" style="2" customWidth="1"/>
    <col min="4" max="4" width="9.7109375" style="2" customWidth="1"/>
    <col min="5" max="5" width="9" style="2" customWidth="1"/>
    <col min="6" max="6" width="13.7109375" style="2" customWidth="1"/>
    <col min="7" max="7" width="14" style="2" customWidth="1"/>
    <col min="8" max="8" width="13.5703125" style="2" customWidth="1"/>
    <col min="9" max="9" width="17.42578125" style="2" customWidth="1"/>
    <col min="10" max="16384" width="9.140625" style="2"/>
  </cols>
  <sheetData>
    <row r="1" spans="1:9">
      <c r="G1" s="1"/>
      <c r="I1" s="1" t="s">
        <v>0</v>
      </c>
    </row>
    <row r="2" spans="1:9">
      <c r="A2" s="15" t="s">
        <v>1</v>
      </c>
      <c r="B2" s="15" t="s">
        <v>2</v>
      </c>
      <c r="C2" s="15" t="s">
        <v>3</v>
      </c>
      <c r="D2" s="15" t="s">
        <v>4</v>
      </c>
      <c r="E2" s="26" t="s">
        <v>30</v>
      </c>
      <c r="F2" s="27"/>
      <c r="G2" s="28"/>
      <c r="H2" s="17" t="s">
        <v>27</v>
      </c>
      <c r="I2" s="17"/>
    </row>
    <row r="3" spans="1:9">
      <c r="A3" s="16"/>
      <c r="B3" s="16"/>
      <c r="C3" s="16"/>
      <c r="D3" s="16"/>
      <c r="E3" s="25" t="s">
        <v>5</v>
      </c>
      <c r="F3" s="25" t="s">
        <v>6</v>
      </c>
      <c r="G3" s="25" t="s">
        <v>7</v>
      </c>
      <c r="H3" s="18" t="s">
        <v>28</v>
      </c>
      <c r="I3" s="18" t="s">
        <v>29</v>
      </c>
    </row>
    <row r="4" spans="1:9" ht="141" customHeight="1">
      <c r="A4" s="7">
        <v>1</v>
      </c>
      <c r="B4" s="9" t="s">
        <v>17</v>
      </c>
      <c r="C4" s="13" t="s">
        <v>20</v>
      </c>
      <c r="D4" s="3" t="s">
        <v>18</v>
      </c>
      <c r="E4" s="5">
        <v>30</v>
      </c>
      <c r="F4" s="4">
        <v>114476.75</v>
      </c>
      <c r="G4" s="6">
        <v>3434302.5</v>
      </c>
      <c r="H4" s="22">
        <v>97550</v>
      </c>
      <c r="I4" s="21">
        <f>E4*H4</f>
        <v>2926500</v>
      </c>
    </row>
    <row r="5" spans="1:9" ht="139.5" customHeight="1">
      <c r="A5" s="7">
        <v>2</v>
      </c>
      <c r="B5" s="9" t="s">
        <v>19</v>
      </c>
      <c r="C5" s="14" t="s">
        <v>21</v>
      </c>
      <c r="D5" s="3" t="s">
        <v>18</v>
      </c>
      <c r="E5" s="5">
        <v>210</v>
      </c>
      <c r="F5" s="4">
        <v>120865</v>
      </c>
      <c r="G5" s="6">
        <v>25381650</v>
      </c>
      <c r="H5" s="22">
        <v>99450</v>
      </c>
      <c r="I5" s="21">
        <f>E5*H5</f>
        <v>20884500</v>
      </c>
    </row>
    <row r="6" spans="1:9">
      <c r="A6" s="11"/>
      <c r="B6" s="8" t="s">
        <v>8</v>
      </c>
      <c r="C6" s="12"/>
      <c r="D6" s="8"/>
      <c r="E6" s="8"/>
      <c r="F6" s="8"/>
      <c r="G6" s="20">
        <f>SUM(G4:G5)</f>
        <v>28815952.5</v>
      </c>
      <c r="H6" s="19"/>
      <c r="I6" s="20">
        <f>SUM(I4:I5)</f>
        <v>23811000</v>
      </c>
    </row>
  </sheetData>
  <mergeCells count="6">
    <mergeCell ref="H2:I2"/>
    <mergeCell ref="A2:A3"/>
    <mergeCell ref="B2:B3"/>
    <mergeCell ref="C2:C3"/>
    <mergeCell ref="D2:D3"/>
    <mergeCell ref="E2:G2"/>
  </mergeCells>
  <pageMargins left="0.31496062992125984" right="0.31496062992125984" top="0.74803149606299213" bottom="0.74803149606299213" header="0.31496062992125984" footer="0.31496062992125984"/>
  <pageSetup paperSize="9" scale="7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каз</vt:lpstr>
      <vt:lpstr>рус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2022-11-30T08:33:29Z</dcterms:modified>
</cp:coreProperties>
</file>