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970"/>
  </bookViews>
  <sheets>
    <sheet name="рус" sheetId="1" r:id="rId1"/>
    <sheet name="каз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8" i="2"/>
  <c r="F7" i="2"/>
  <c r="F6" i="2"/>
  <c r="F5" i="2"/>
  <c r="F4" i="2"/>
  <c r="F3" i="2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<sst xmlns="http://schemas.openxmlformats.org/spreadsheetml/2006/main" count="56" uniqueCount="36">
  <si>
    <t>Приложение 1</t>
  </si>
  <si>
    <t>№ пп</t>
  </si>
  <si>
    <t>Наименование</t>
  </si>
  <si>
    <t>Ед. изм</t>
  </si>
  <si>
    <t>Кол-во</t>
  </si>
  <si>
    <t xml:space="preserve"> Цена за ед.</t>
  </si>
  <si>
    <t>Сумма</t>
  </si>
  <si>
    <t xml:space="preserve">Срок поставки </t>
  </si>
  <si>
    <t>ТОО AUM +</t>
  </si>
  <si>
    <t>TOO Медицина Әлемы</t>
  </si>
  <si>
    <t>001237 DiaClon ABO/D + Reverse Grouping на 288 исследований (в упаковке 24 х 12 карт) на иммуногематологический анализатор IH 1000</t>
  </si>
  <si>
    <t>уп</t>
  </si>
  <si>
    <t>по заявке,5 рабочих дней</t>
  </si>
  <si>
    <t>004016 ID - карта LISS/ Coombs (в упаковке 60 х 12 карт) на иммуногематологический анализатор IH 1000</t>
  </si>
  <si>
    <t>003624  45092 ID DiaCell ABO A1, в набор из 2-х пузырьков А1, В, 2 х 10 мл на 200 исследований, на иммуногематологический анализатор IH 1000</t>
  </si>
  <si>
    <t>004310 ID DiaCell I-II-III набор из 3-х пузырьков I; II; III; 3 х 10 мл на 200 исследований, на иммуногематологический анализатор IH 1000</t>
  </si>
  <si>
    <t>a-HBsAg реагент (200 тестов) для анализатора Alinity I</t>
  </si>
  <si>
    <t>Реакционые ячейки для анализатора Alinity I</t>
  </si>
  <si>
    <t>1 Қосымша</t>
  </si>
  <si>
    <t>№ лота</t>
  </si>
  <si>
    <t>Атауы</t>
  </si>
  <si>
    <t xml:space="preserve">Өлшем бірлігі
</t>
  </si>
  <si>
    <t>Саны</t>
  </si>
  <si>
    <t>Бірлік бағасы</t>
  </si>
  <si>
    <t>Сомасы</t>
  </si>
  <si>
    <t>Жеткізілім мерзімі</t>
  </si>
  <si>
    <t>AUM + ЖШС</t>
  </si>
  <si>
    <t>Медицина Әлемы ЖШС</t>
  </si>
  <si>
    <t>001237 DiaClon ABO/d + Reverse Grouping ih 1000 иммуногематологиялық анализаторына 288 зерттеуге (24 X 12 картадан тұратын пакетте)</t>
  </si>
  <si>
    <t>қаптама</t>
  </si>
  <si>
    <t>тапсырыс бойынша 5 жұмыс күні</t>
  </si>
  <si>
    <t>004016 ih 1000 иммуногематологиялық анализаторына арналған LISS/ Coombs id картасы (60 X 12 картадан тұратын пакетте)</t>
  </si>
  <si>
    <t>003624 45092 id DiaCell ABO A1, ih 1000 иммуногематологиялық анализаторына 200 зерттеуге арналған 2 а, В, 2 х 10 мл көпіршіктер жиынтығына</t>
  </si>
  <si>
    <t>004310 id DiaCell I-II-III 3 көпіршік жиынтығы I; II; III; 200 зерттеуге арналған 3 х 10 мл, ih 1000 иммуногематологиялық анализаторға</t>
  </si>
  <si>
    <t>A-HBsAg alinity I анализаторына арналған реагент (200 сынақ)</t>
  </si>
  <si>
    <t>Alinity I анализаторына арналған реакция жасушалары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</si>
</sst>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0_р_."/>
    <numFmt numFmtId="165" formatCode="_-* #,##0.00\ _₸_-;\-* #,##0.00\ _₸_-;_-* &quot;-&quot;??\ _₸_-;_-@_-"/>
  </numFmts>
  <fonts count="13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9" fillId="0" borderId="0"/>
  </cellStyleXfs>
  <cellXfs count="44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top"/>
    </xf>
    <xf numFmtId="0" fontId="6" fillId="2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5" fontId="6" fillId="0" borderId="2" xfId="2" applyFont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8" fillId="2" borderId="2" xfId="3" applyNumberFormat="1" applyFont="1" applyFill="1" applyBorder="1" applyAlignment="1">
      <alignment horizontal="center" vertical="center" wrapText="1"/>
    </xf>
    <xf numFmtId="1" fontId="8" fillId="0" borderId="2" xfId="1" applyNumberFormat="1" applyFont="1" applyFill="1" applyBorder="1" applyAlignment="1">
      <alignment horizontal="center" vertical="center"/>
    </xf>
    <xf numFmtId="43" fontId="6" fillId="0" borderId="2" xfId="1" applyFont="1" applyBorder="1" applyAlignment="1">
      <alignment horizontal="center" vertical="center"/>
    </xf>
    <xf numFmtId="0" fontId="8" fillId="0" borderId="2" xfId="4" applyFont="1" applyFill="1" applyBorder="1" applyAlignment="1">
      <alignment horizontal="left" vertical="top" wrapText="1"/>
    </xf>
    <xf numFmtId="0" fontId="8" fillId="0" borderId="2" xfId="4" applyFont="1" applyFill="1" applyBorder="1" applyAlignment="1">
      <alignment horizontal="center" vertical="center"/>
    </xf>
    <xf numFmtId="43" fontId="3" fillId="0" borderId="2" xfId="1" applyFont="1" applyBorder="1" applyAlignment="1">
      <alignment horizontal="center" wrapText="1"/>
    </xf>
    <xf numFmtId="0" fontId="8" fillId="2" borderId="2" xfId="4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 wrapText="1"/>
    </xf>
    <xf numFmtId="165" fontId="4" fillId="2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wrapText="1"/>
    </xf>
    <xf numFmtId="0" fontId="6" fillId="0" borderId="0" xfId="0" applyFont="1" applyAlignment="1">
      <alignment horizontal="center" vertical="top"/>
    </xf>
    <xf numFmtId="0" fontId="6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top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8" fillId="2" borderId="4" xfId="3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Border="1"/>
    <xf numFmtId="0" fontId="6" fillId="0" borderId="2" xfId="0" applyFont="1" applyBorder="1" applyAlignment="1">
      <alignment vertical="top" wrapText="1"/>
    </xf>
    <xf numFmtId="2" fontId="6" fillId="0" borderId="2" xfId="0" applyNumberFormat="1" applyFont="1" applyBorder="1" applyAlignment="1">
      <alignment horizontal="center" vertical="center" wrapText="1"/>
    </xf>
    <xf numFmtId="164" fontId="4" fillId="0" borderId="0" xfId="0" applyNumberFormat="1" applyFont="1"/>
  </cellXfs>
  <cellStyles count="5">
    <cellStyle name="Обычный" xfId="0" builtinId="0"/>
    <cellStyle name="Обычный 2" xfId="4"/>
    <cellStyle name="Обычный 8" xfId="3"/>
    <cellStyle name="Финансовый" xfId="1" builtinId="3"/>
    <cellStyle name="Финансов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A2" sqref="A2"/>
    </sheetView>
  </sheetViews>
  <sheetFormatPr defaultRowHeight="15.75" x14ac:dyDescent="0.25"/>
  <cols>
    <col min="2" max="2" width="44" customWidth="1"/>
    <col min="3" max="3" width="7.375" bestFit="1" customWidth="1"/>
    <col min="4" max="4" width="7.25" bestFit="1" customWidth="1"/>
    <col min="5" max="8" width="22.5" customWidth="1"/>
    <col min="9" max="9" width="21.875" customWidth="1"/>
  </cols>
  <sheetData>
    <row r="1" spans="1:9" ht="31.5" x14ac:dyDescent="0.25">
      <c r="A1" s="1"/>
      <c r="B1" s="2"/>
      <c r="C1" s="3"/>
      <c r="D1" s="3"/>
      <c r="E1" s="3"/>
      <c r="F1" s="4"/>
      <c r="G1" s="5"/>
      <c r="H1" s="6"/>
      <c r="I1" s="5" t="s">
        <v>0</v>
      </c>
    </row>
    <row r="2" spans="1:9" ht="63" x14ac:dyDescent="0.25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1" t="s">
        <v>8</v>
      </c>
      <c r="I2" s="11" t="s">
        <v>9</v>
      </c>
    </row>
    <row r="3" spans="1:9" ht="47.25" x14ac:dyDescent="0.25">
      <c r="A3" s="12">
        <v>1</v>
      </c>
      <c r="B3" s="13" t="s">
        <v>10</v>
      </c>
      <c r="C3" s="14" t="s">
        <v>11</v>
      </c>
      <c r="D3" s="15">
        <v>2</v>
      </c>
      <c r="E3" s="16">
        <v>307549</v>
      </c>
      <c r="F3" s="17">
        <f>E3*D3</f>
        <v>615098</v>
      </c>
      <c r="G3" s="18" t="s">
        <v>12</v>
      </c>
      <c r="H3" s="17">
        <v>615098</v>
      </c>
      <c r="I3" s="19"/>
    </row>
    <row r="4" spans="1:9" ht="47.25" x14ac:dyDescent="0.25">
      <c r="A4" s="12">
        <v>2</v>
      </c>
      <c r="B4" s="13" t="s">
        <v>13</v>
      </c>
      <c r="C4" s="14" t="s">
        <v>11</v>
      </c>
      <c r="D4" s="20">
        <v>1</v>
      </c>
      <c r="E4" s="16">
        <v>840840</v>
      </c>
      <c r="F4" s="17">
        <f t="shared" ref="F4:F8" si="0">E4*D4</f>
        <v>840840</v>
      </c>
      <c r="G4" s="18" t="s">
        <v>12</v>
      </c>
      <c r="H4" s="17">
        <v>840840</v>
      </c>
      <c r="I4" s="19"/>
    </row>
    <row r="5" spans="1:9" ht="47.25" x14ac:dyDescent="0.25">
      <c r="A5" s="12">
        <v>3</v>
      </c>
      <c r="B5" s="13" t="s">
        <v>14</v>
      </c>
      <c r="C5" s="14" t="s">
        <v>11</v>
      </c>
      <c r="D5" s="21">
        <v>2</v>
      </c>
      <c r="E5" s="22">
        <v>12563</v>
      </c>
      <c r="F5" s="17">
        <f t="shared" si="0"/>
        <v>25126</v>
      </c>
      <c r="G5" s="18" t="s">
        <v>12</v>
      </c>
      <c r="H5" s="17">
        <v>25126</v>
      </c>
      <c r="I5" s="19"/>
    </row>
    <row r="6" spans="1:9" ht="47.25" x14ac:dyDescent="0.25">
      <c r="A6" s="12">
        <v>4</v>
      </c>
      <c r="B6" s="13" t="s">
        <v>15</v>
      </c>
      <c r="C6" s="14" t="s">
        <v>11</v>
      </c>
      <c r="D6" s="21">
        <v>1</v>
      </c>
      <c r="E6" s="22">
        <v>25792</v>
      </c>
      <c r="F6" s="17">
        <f t="shared" si="0"/>
        <v>25792</v>
      </c>
      <c r="G6" s="18" t="s">
        <v>12</v>
      </c>
      <c r="H6" s="17">
        <v>25792</v>
      </c>
      <c r="I6" s="19"/>
    </row>
    <row r="7" spans="1:9" ht="31.5" x14ac:dyDescent="0.25">
      <c r="A7" s="12">
        <v>5</v>
      </c>
      <c r="B7" s="23" t="s">
        <v>16</v>
      </c>
      <c r="C7" s="24" t="s">
        <v>11</v>
      </c>
      <c r="D7" s="21">
        <v>3</v>
      </c>
      <c r="E7" s="22">
        <v>235710</v>
      </c>
      <c r="F7" s="17">
        <f t="shared" si="0"/>
        <v>707130</v>
      </c>
      <c r="G7" s="18" t="s">
        <v>12</v>
      </c>
      <c r="H7" s="19"/>
      <c r="I7" s="25">
        <v>707130</v>
      </c>
    </row>
    <row r="8" spans="1:9" ht="31.5" x14ac:dyDescent="0.25">
      <c r="A8" s="12">
        <v>6</v>
      </c>
      <c r="B8" s="26" t="s">
        <v>17</v>
      </c>
      <c r="C8" s="24" t="s">
        <v>11</v>
      </c>
      <c r="D8" s="21">
        <v>2</v>
      </c>
      <c r="E8" s="22">
        <v>87968</v>
      </c>
      <c r="F8" s="17">
        <f t="shared" si="0"/>
        <v>175936</v>
      </c>
      <c r="G8" s="18" t="s">
        <v>12</v>
      </c>
      <c r="H8" s="19"/>
      <c r="I8" s="25">
        <v>175936</v>
      </c>
    </row>
    <row r="9" spans="1:9" x14ac:dyDescent="0.25">
      <c r="A9" s="27"/>
      <c r="B9" s="27"/>
      <c r="C9" s="27"/>
      <c r="D9" s="27"/>
      <c r="E9" s="27"/>
      <c r="F9" s="28">
        <f>SUM(F3:F8)</f>
        <v>2389922</v>
      </c>
      <c r="G9" s="29"/>
      <c r="H9" s="29"/>
      <c r="I9" s="29"/>
    </row>
  </sheetData>
  <mergeCells count="1">
    <mergeCell ref="A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B22" sqref="B22"/>
    </sheetView>
  </sheetViews>
  <sheetFormatPr defaultRowHeight="15.75" x14ac:dyDescent="0.25"/>
  <cols>
    <col min="2" max="2" width="52.75" customWidth="1"/>
    <col min="3" max="3" width="21.375" customWidth="1"/>
    <col min="4" max="4" width="6" bestFit="1" customWidth="1"/>
    <col min="5" max="5" width="18.5" customWidth="1"/>
    <col min="6" max="6" width="19.875" customWidth="1"/>
    <col min="7" max="7" width="32.125" customWidth="1"/>
    <col min="8" max="8" width="16.25" customWidth="1"/>
    <col min="9" max="9" width="16.875" customWidth="1"/>
  </cols>
  <sheetData>
    <row r="1" spans="1:9" x14ac:dyDescent="0.25">
      <c r="A1" s="30"/>
      <c r="B1" s="31"/>
      <c r="C1" s="31"/>
      <c r="D1" s="31"/>
      <c r="E1" s="31"/>
      <c r="F1" s="32"/>
      <c r="G1" s="32"/>
      <c r="I1" s="32" t="s">
        <v>18</v>
      </c>
    </row>
    <row r="2" spans="1:9" ht="63" x14ac:dyDescent="0.25">
      <c r="A2" s="33" t="s">
        <v>19</v>
      </c>
      <c r="B2" s="34" t="s">
        <v>20</v>
      </c>
      <c r="C2" s="35" t="s">
        <v>21</v>
      </c>
      <c r="D2" s="34" t="s">
        <v>22</v>
      </c>
      <c r="E2" s="9" t="s">
        <v>23</v>
      </c>
      <c r="F2" s="34" t="s">
        <v>24</v>
      </c>
      <c r="G2" s="36" t="s">
        <v>25</v>
      </c>
      <c r="H2" s="11" t="s">
        <v>26</v>
      </c>
      <c r="I2" s="11" t="s">
        <v>27</v>
      </c>
    </row>
    <row r="3" spans="1:9" ht="47.25" x14ac:dyDescent="0.25">
      <c r="A3" s="33">
        <v>1</v>
      </c>
      <c r="B3" s="23" t="s">
        <v>28</v>
      </c>
      <c r="C3" s="37" t="s">
        <v>29</v>
      </c>
      <c r="D3" s="38">
        <v>2</v>
      </c>
      <c r="E3" s="16">
        <v>307549</v>
      </c>
      <c r="F3" s="17">
        <f>E3*D3</f>
        <v>615098</v>
      </c>
      <c r="G3" s="39" t="s">
        <v>30</v>
      </c>
      <c r="H3" s="17">
        <v>615098</v>
      </c>
      <c r="I3" s="40"/>
    </row>
    <row r="4" spans="1:9" ht="47.25" x14ac:dyDescent="0.25">
      <c r="A4" s="33">
        <v>2</v>
      </c>
      <c r="B4" s="23" t="s">
        <v>31</v>
      </c>
      <c r="C4" s="37" t="s">
        <v>29</v>
      </c>
      <c r="D4" s="20">
        <v>1</v>
      </c>
      <c r="E4" s="16">
        <v>840840</v>
      </c>
      <c r="F4" s="17">
        <f t="shared" ref="F4:F8" si="0">E4*D4</f>
        <v>840840</v>
      </c>
      <c r="G4" s="39" t="s">
        <v>30</v>
      </c>
      <c r="H4" s="17">
        <v>840840</v>
      </c>
      <c r="I4" s="40"/>
    </row>
    <row r="5" spans="1:9" ht="47.25" x14ac:dyDescent="0.25">
      <c r="A5" s="33">
        <v>3</v>
      </c>
      <c r="B5" s="23" t="s">
        <v>32</v>
      </c>
      <c r="C5" s="37" t="s">
        <v>29</v>
      </c>
      <c r="D5" s="21">
        <v>2</v>
      </c>
      <c r="E5" s="22">
        <v>12563</v>
      </c>
      <c r="F5" s="17">
        <f t="shared" si="0"/>
        <v>25126</v>
      </c>
      <c r="G5" s="39" t="s">
        <v>30</v>
      </c>
      <c r="H5" s="17">
        <v>25126</v>
      </c>
      <c r="I5" s="40"/>
    </row>
    <row r="6" spans="1:9" ht="47.25" x14ac:dyDescent="0.25">
      <c r="A6" s="33">
        <v>4</v>
      </c>
      <c r="B6" s="23" t="s">
        <v>33</v>
      </c>
      <c r="C6" s="37" t="s">
        <v>29</v>
      </c>
      <c r="D6" s="21">
        <v>1</v>
      </c>
      <c r="E6" s="22">
        <v>25792</v>
      </c>
      <c r="F6" s="17">
        <f t="shared" si="0"/>
        <v>25792</v>
      </c>
      <c r="G6" s="39" t="s">
        <v>30</v>
      </c>
      <c r="H6" s="17">
        <v>25792</v>
      </c>
      <c r="I6" s="40"/>
    </row>
    <row r="7" spans="1:9" ht="31.5" x14ac:dyDescent="0.25">
      <c r="A7" s="33">
        <v>5</v>
      </c>
      <c r="B7" s="23" t="s">
        <v>34</v>
      </c>
      <c r="C7" s="37" t="s">
        <v>29</v>
      </c>
      <c r="D7" s="21">
        <v>3</v>
      </c>
      <c r="E7" s="22">
        <v>235710</v>
      </c>
      <c r="F7" s="17">
        <f t="shared" si="0"/>
        <v>707130</v>
      </c>
      <c r="G7" s="39" t="s">
        <v>30</v>
      </c>
      <c r="H7" s="40"/>
      <c r="I7" s="25">
        <v>707130</v>
      </c>
    </row>
    <row r="8" spans="1:9" x14ac:dyDescent="0.25">
      <c r="A8" s="34">
        <v>6</v>
      </c>
      <c r="B8" s="41" t="s">
        <v>35</v>
      </c>
      <c r="C8" s="37" t="s">
        <v>29</v>
      </c>
      <c r="D8" s="21">
        <v>2</v>
      </c>
      <c r="E8" s="42">
        <v>87968</v>
      </c>
      <c r="F8" s="17">
        <f t="shared" si="0"/>
        <v>175936</v>
      </c>
      <c r="G8" s="39" t="s">
        <v>30</v>
      </c>
      <c r="H8" s="40"/>
      <c r="I8" s="25">
        <v>175936</v>
      </c>
    </row>
    <row r="9" spans="1:9" x14ac:dyDescent="0.25">
      <c r="F9" s="43">
        <f>SUM(F3:F8)</f>
        <v>2389922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2022-12-30T04:35:38Z</dcterms:created>
  <dcterms:modified xsi:type="dcterms:W3CDTF">2022-12-30T04:37:56Z</dcterms:modified>
</cp:coreProperties>
</file>